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<sst xmlns="http://schemas.openxmlformats.org/spreadsheetml/2006/main" count="80" uniqueCount="78">
  <si>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合计</t>
  </si>
  <si>
    <r>
      <t>  </t>
    </r>
    <r>
      <rPr>
        <sz val="10"/>
        <color indexed="8"/>
        <rFont val="宋体"/>
        <family val="0"/>
      </rPr>
      <t>⊕理工合计</t>
    </r>
  </si>
  <si>
    <r>
      <t>  </t>
    </r>
    <r>
      <rPr>
        <sz val="10"/>
        <color indexed="8"/>
        <rFont val="宋体"/>
        <family val="0"/>
      </rPr>
      <t>⊕文史合计</t>
    </r>
  </si>
  <si>
    <r>
      <t>  </t>
    </r>
    <r>
      <rPr>
        <sz val="10"/>
        <color indexed="8"/>
        <rFont val="宋体"/>
        <family val="0"/>
      </rPr>
      <t>⊕艺术合计</t>
    </r>
  </si>
  <si>
    <r>
      <t>★</t>
    </r>
    <r>
      <rPr>
        <sz val="10"/>
        <color indexed="8"/>
        <rFont val="Arial Unicode MS"/>
        <family val="2"/>
      </rPr>
      <t> </t>
    </r>
    <r>
      <rPr>
        <sz val="10"/>
        <color indexed="8"/>
        <rFont val="宋体"/>
        <family val="0"/>
      </rPr>
      <t>总</t>
    </r>
    <r>
      <rPr>
        <sz val="10"/>
        <color indexed="8"/>
        <rFont val="Arial Unicode MS"/>
        <family val="2"/>
      </rPr>
      <t> </t>
    </r>
    <r>
      <rPr>
        <sz val="10"/>
        <color indexed="8"/>
        <rFont val="宋体"/>
        <family val="0"/>
      </rPr>
      <t>计</t>
    </r>
  </si>
  <si>
    <t>★ 总 计</t>
  </si>
  <si>
    <t>文史</t>
  </si>
  <si>
    <t>理工</t>
  </si>
  <si>
    <t>艺术</t>
  </si>
  <si>
    <t>经济学</t>
  </si>
  <si>
    <t>电子商务</t>
  </si>
  <si>
    <t>工商管理</t>
  </si>
  <si>
    <t>市场营销</t>
  </si>
  <si>
    <t>会计学</t>
  </si>
  <si>
    <t>英语</t>
  </si>
  <si>
    <t>新闻学</t>
  </si>
  <si>
    <t>科类</t>
  </si>
  <si>
    <t>专  业</t>
  </si>
  <si>
    <t>天津</t>
  </si>
  <si>
    <t>上海</t>
  </si>
  <si>
    <t>江苏</t>
  </si>
  <si>
    <t>江
西</t>
  </si>
  <si>
    <t>广东</t>
  </si>
  <si>
    <t>广西</t>
  </si>
  <si>
    <t>重庆</t>
  </si>
  <si>
    <t>四川</t>
  </si>
  <si>
    <t>贵州</t>
  </si>
  <si>
    <t>云南</t>
  </si>
  <si>
    <t>青海</t>
  </si>
  <si>
    <t>飞行器制造工程</t>
  </si>
  <si>
    <t>机械设计制造及其自动化</t>
  </si>
  <si>
    <t>材料成型及控制工程</t>
  </si>
  <si>
    <t>焊接技术与工程</t>
  </si>
  <si>
    <t>金属材料工程</t>
  </si>
  <si>
    <t>土木工程</t>
  </si>
  <si>
    <t>测控技术与仪器</t>
  </si>
  <si>
    <t>自动化</t>
  </si>
  <si>
    <t>电子信息工程</t>
  </si>
  <si>
    <t>计算机科学与技术</t>
  </si>
  <si>
    <t>软件工程</t>
  </si>
  <si>
    <t>电子商务</t>
  </si>
  <si>
    <t>工商管理</t>
  </si>
  <si>
    <t>市场营销</t>
  </si>
  <si>
    <t>会计学</t>
  </si>
  <si>
    <t>环境设计（艺术文）</t>
  </si>
  <si>
    <t>环境设计（艺术理）</t>
  </si>
  <si>
    <t>视觉传达设计（艺术文）</t>
  </si>
  <si>
    <t>视觉传达设计（艺术理）</t>
  </si>
  <si>
    <t>动画（艺术文）</t>
  </si>
  <si>
    <t>动画（艺术理）</t>
  </si>
  <si>
    <t>表演（培养方向一）（艺术文）</t>
  </si>
  <si>
    <t>表演（培养方向一）（艺术理）</t>
  </si>
  <si>
    <t>表演（培养方向二）（艺术文）</t>
  </si>
  <si>
    <t>表演（培养方向二）（艺术理）</t>
  </si>
  <si>
    <t>广播电视编导（艺术文）</t>
  </si>
  <si>
    <t>广播电视编导（艺术理）</t>
  </si>
  <si>
    <t>播音与主持艺术（艺术文）</t>
  </si>
  <si>
    <t>播音与主持艺术（艺术理）</t>
  </si>
  <si>
    <t>2、</t>
  </si>
  <si>
    <t>安徽</t>
  </si>
  <si>
    <t>福建</t>
  </si>
  <si>
    <t>山东</t>
  </si>
  <si>
    <t>河南</t>
  </si>
  <si>
    <t>湖南</t>
  </si>
  <si>
    <t>海南</t>
  </si>
  <si>
    <t>吉林</t>
  </si>
  <si>
    <t>黑龙江</t>
  </si>
  <si>
    <t>陕西</t>
  </si>
  <si>
    <t>浙江</t>
  </si>
  <si>
    <t>宁夏</t>
  </si>
  <si>
    <t>河北</t>
  </si>
  <si>
    <t>山西</t>
  </si>
  <si>
    <t>预留</t>
  </si>
  <si>
    <t>2019年南昌航空大学科技学院招生计划表</t>
  </si>
  <si>
    <t>北京</t>
  </si>
  <si>
    <t>辽宁</t>
  </si>
  <si>
    <t>湖北</t>
  </si>
  <si>
    <t>说明：1、表演（培养方向一）招生省份为吉林、江西、山东、河南。表演（培养方向二）为影视表演方向，招生省份为辽宁、浙江、安徽、福建、湖北、湖南、广东。
      2、河北、山西、黑龙江、江苏、浙江、安徽、江西、湖北、广东艺术类专业均不分文理招生，我院统一将招生计划放在“艺术文”公布。
      3、吉林、山东艺术校考专业文理统一排序录取。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</si>
</sst>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Arial Unicode MS"/>
      <family val="2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sz val="10"/>
      <color indexed="10"/>
      <name val="Arial Unicode MS"/>
      <family val="2"/>
    </font>
    <font>
      <b/>
      <sz val="10"/>
      <name val="Arial Unicode MS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F1"/>
    </sheetView>
  </sheetViews>
  <sheetFormatPr defaultColWidth="9.00390625" defaultRowHeight="14.25"/>
  <cols>
    <col min="1" max="1" width="5.00390625" style="0" bestFit="1" customWidth="1"/>
    <col min="2" max="2" width="25.75390625" style="0" customWidth="1"/>
    <col min="3" max="3" width="5.50390625" style="31" customWidth="1"/>
    <col min="4" max="4" width="3.125" style="33" customWidth="1"/>
    <col min="5" max="7" width="3.125" style="2" customWidth="1"/>
    <col min="8" max="9" width="3.125" style="33" customWidth="1"/>
    <col min="10" max="11" width="3.125" style="2" customWidth="1"/>
    <col min="12" max="12" width="3.625" style="2" customWidth="1"/>
    <col min="13" max="14" width="3.125" style="2" customWidth="1"/>
    <col min="15" max="15" width="3.625" style="2" customWidth="1"/>
    <col min="16" max="16" width="4.75390625" style="2" customWidth="1"/>
    <col min="17" max="18" width="3.75390625" style="2" customWidth="1"/>
    <col min="19" max="19" width="3.375" style="33" customWidth="1"/>
    <col min="20" max="20" width="3.125" style="2" customWidth="1"/>
    <col min="21" max="21" width="3.625" style="33" customWidth="1"/>
    <col min="22" max="23" width="3.125" style="2" customWidth="1"/>
    <col min="24" max="31" width="3.125" style="33" customWidth="1"/>
    <col min="32" max="32" width="5.50390625" style="33" customWidth="1"/>
  </cols>
  <sheetData>
    <row r="1" spans="1:32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27.75" customHeight="1">
      <c r="A2" s="9" t="s">
        <v>16</v>
      </c>
      <c r="B2" s="9" t="s">
        <v>17</v>
      </c>
      <c r="C2" s="28" t="s">
        <v>0</v>
      </c>
      <c r="D2" s="32" t="s">
        <v>74</v>
      </c>
      <c r="E2" s="9" t="s">
        <v>18</v>
      </c>
      <c r="F2" s="9" t="s">
        <v>70</v>
      </c>
      <c r="G2" s="9" t="s">
        <v>71</v>
      </c>
      <c r="H2" s="32" t="s">
        <v>75</v>
      </c>
      <c r="I2" s="32" t="s">
        <v>65</v>
      </c>
      <c r="J2" s="9" t="s">
        <v>66</v>
      </c>
      <c r="K2" s="9" t="s">
        <v>19</v>
      </c>
      <c r="L2" s="9" t="s">
        <v>20</v>
      </c>
      <c r="M2" s="9" t="s">
        <v>68</v>
      </c>
      <c r="N2" s="9" t="s">
        <v>59</v>
      </c>
      <c r="O2" s="9" t="s">
        <v>60</v>
      </c>
      <c r="P2" s="9" t="s">
        <v>21</v>
      </c>
      <c r="Q2" s="9" t="s">
        <v>61</v>
      </c>
      <c r="R2" s="9" t="s">
        <v>62</v>
      </c>
      <c r="S2" s="32" t="s">
        <v>76</v>
      </c>
      <c r="T2" s="9" t="s">
        <v>63</v>
      </c>
      <c r="U2" s="32" t="s">
        <v>22</v>
      </c>
      <c r="V2" s="9" t="s">
        <v>23</v>
      </c>
      <c r="W2" s="9" t="s">
        <v>64</v>
      </c>
      <c r="X2" s="32" t="s">
        <v>24</v>
      </c>
      <c r="Y2" s="32" t="s">
        <v>25</v>
      </c>
      <c r="Z2" s="32" t="s">
        <v>26</v>
      </c>
      <c r="AA2" s="32" t="s">
        <v>27</v>
      </c>
      <c r="AB2" s="32" t="s">
        <v>67</v>
      </c>
      <c r="AC2" s="32" t="s">
        <v>28</v>
      </c>
      <c r="AD2" s="32" t="s">
        <v>69</v>
      </c>
      <c r="AE2" s="32" t="s">
        <v>72</v>
      </c>
      <c r="AF2" s="28" t="s">
        <v>0</v>
      </c>
    </row>
    <row r="3" spans="1:32" ht="15">
      <c r="A3" s="42" t="s">
        <v>4</v>
      </c>
      <c r="B3" s="43"/>
      <c r="C3" s="29">
        <v>2500</v>
      </c>
      <c r="D3" s="29">
        <v>2</v>
      </c>
      <c r="E3" s="11">
        <v>20</v>
      </c>
      <c r="F3" s="11">
        <v>36</v>
      </c>
      <c r="G3" s="11">
        <v>45</v>
      </c>
      <c r="H3" s="29">
        <v>40</v>
      </c>
      <c r="I3" s="29">
        <v>30</v>
      </c>
      <c r="J3" s="11">
        <v>40</v>
      </c>
      <c r="K3" s="11">
        <v>30</v>
      </c>
      <c r="L3" s="11">
        <v>80</v>
      </c>
      <c r="M3" s="11">
        <v>47</v>
      </c>
      <c r="N3" s="11">
        <v>43</v>
      </c>
      <c r="O3" s="11">
        <v>120</v>
      </c>
      <c r="P3" s="11">
        <v>1399</v>
      </c>
      <c r="Q3" s="11">
        <v>120</v>
      </c>
      <c r="R3" s="11">
        <v>90</v>
      </c>
      <c r="S3" s="29">
        <v>50</v>
      </c>
      <c r="T3" s="11">
        <v>20</v>
      </c>
      <c r="U3" s="29">
        <v>100</v>
      </c>
      <c r="V3" s="11">
        <v>10</v>
      </c>
      <c r="W3" s="11">
        <v>20</v>
      </c>
      <c r="X3" s="29">
        <v>10</v>
      </c>
      <c r="Y3" s="29">
        <v>24</v>
      </c>
      <c r="Z3" s="29">
        <v>41</v>
      </c>
      <c r="AA3" s="29">
        <v>10</v>
      </c>
      <c r="AB3" s="29">
        <v>40</v>
      </c>
      <c r="AC3" s="29">
        <v>6</v>
      </c>
      <c r="AD3" s="29">
        <v>2</v>
      </c>
      <c r="AE3" s="29">
        <v>25</v>
      </c>
      <c r="AF3" s="29">
        <f>D3+E3+F3+G3+H3+I3+J3+K3+L3+M3+N3+O3+P3+Q3+R3+S3+T3+U3+V3+W3+X3+Y3+Z3+AA3+AB3+AC3+AD3+AE3</f>
        <v>2500</v>
      </c>
    </row>
    <row r="4" spans="1:32" ht="15">
      <c r="A4" s="35" t="s">
        <v>6</v>
      </c>
      <c r="B4" s="4" t="s">
        <v>9</v>
      </c>
      <c r="C4" s="18">
        <v>70</v>
      </c>
      <c r="D4" s="18"/>
      <c r="E4" s="5"/>
      <c r="F4" s="5"/>
      <c r="G4" s="5"/>
      <c r="H4" s="18">
        <v>2</v>
      </c>
      <c r="I4" s="18"/>
      <c r="J4" s="5">
        <v>2</v>
      </c>
      <c r="K4" s="5"/>
      <c r="L4" s="27"/>
      <c r="M4" s="5"/>
      <c r="N4" s="5"/>
      <c r="O4" s="5">
        <v>3</v>
      </c>
      <c r="P4" s="5">
        <f aca="true" t="shared" si="0" ref="P4:P10">C4-D4-E4-F4-G4-H4-I4-J4-K4-L4-M4-N4-O4-Q4-R4-S4-T4-U4-V4-W4-X4-Y4-Z4-AA4-AC4-AB4-AD4-AE4</f>
        <v>59</v>
      </c>
      <c r="Q4" s="5"/>
      <c r="R4" s="5"/>
      <c r="S4" s="18"/>
      <c r="T4" s="5"/>
      <c r="U4" s="18"/>
      <c r="V4" s="5"/>
      <c r="W4" s="5"/>
      <c r="X4" s="18"/>
      <c r="Y4" s="18"/>
      <c r="Z4" s="18">
        <v>2</v>
      </c>
      <c r="AA4" s="18"/>
      <c r="AB4" s="18">
        <v>2</v>
      </c>
      <c r="AC4" s="18"/>
      <c r="AD4" s="18"/>
      <c r="AE4" s="18"/>
      <c r="AF4" s="18">
        <f>D4+E4+F4+G4+H4+I4+J4+K4+L4+M4+N4+O4+P4+Q4+R4+S4+T4+U4+V4+W4+X4+Y4+Z4+AA4+AB4+AC4+AD4+AE4</f>
        <v>70</v>
      </c>
    </row>
    <row r="5" spans="1:32" ht="15">
      <c r="A5" s="35"/>
      <c r="B5" s="6" t="s">
        <v>10</v>
      </c>
      <c r="C5" s="20">
        <v>30</v>
      </c>
      <c r="D5" s="20"/>
      <c r="E5" s="3"/>
      <c r="F5" s="3"/>
      <c r="G5" s="3"/>
      <c r="H5" s="20"/>
      <c r="I5" s="20"/>
      <c r="J5" s="3"/>
      <c r="K5" s="3"/>
      <c r="L5" s="26"/>
      <c r="M5" s="3"/>
      <c r="N5" s="3"/>
      <c r="O5" s="3"/>
      <c r="P5" s="3">
        <f t="shared" si="0"/>
        <v>30</v>
      </c>
      <c r="Q5" s="3"/>
      <c r="R5" s="3"/>
      <c r="S5" s="20"/>
      <c r="T5" s="3"/>
      <c r="U5" s="20"/>
      <c r="V5" s="3"/>
      <c r="W5" s="3"/>
      <c r="X5" s="20"/>
      <c r="Y5" s="20"/>
      <c r="Z5" s="20"/>
      <c r="AA5" s="20"/>
      <c r="AB5" s="20"/>
      <c r="AC5" s="20"/>
      <c r="AD5" s="20"/>
      <c r="AE5" s="20"/>
      <c r="AF5" s="20">
        <f aca="true" t="shared" si="1" ref="AF5:AF44">D5+E5+F5+G5+H5+I5+J5+K5+L5+M5+N5+O5+P5+Q5+R5+S5+T5+U5+V5+W5+X5+Y5+Z5+AA5+AB5+AC5+AD5+AE5</f>
        <v>30</v>
      </c>
    </row>
    <row r="6" spans="1:32" ht="15">
      <c r="A6" s="35"/>
      <c r="B6" s="4" t="s">
        <v>11</v>
      </c>
      <c r="C6" s="18">
        <v>70</v>
      </c>
      <c r="D6" s="18"/>
      <c r="E6" s="5"/>
      <c r="F6" s="5"/>
      <c r="G6" s="5"/>
      <c r="H6" s="18">
        <v>2</v>
      </c>
      <c r="I6" s="18"/>
      <c r="J6" s="5">
        <v>2</v>
      </c>
      <c r="K6" s="5">
        <v>2</v>
      </c>
      <c r="L6" s="27"/>
      <c r="M6" s="5"/>
      <c r="N6" s="5"/>
      <c r="O6" s="5">
        <v>3</v>
      </c>
      <c r="P6" s="5">
        <f t="shared" si="0"/>
        <v>57</v>
      </c>
      <c r="Q6" s="5"/>
      <c r="R6" s="27"/>
      <c r="S6" s="18"/>
      <c r="T6" s="5"/>
      <c r="U6" s="18"/>
      <c r="V6" s="5"/>
      <c r="W6" s="5"/>
      <c r="X6" s="18"/>
      <c r="Y6" s="18"/>
      <c r="Z6" s="18">
        <v>2</v>
      </c>
      <c r="AA6" s="18"/>
      <c r="AB6" s="18">
        <v>2</v>
      </c>
      <c r="AC6" s="18"/>
      <c r="AD6" s="18"/>
      <c r="AE6" s="18"/>
      <c r="AF6" s="18">
        <f t="shared" si="1"/>
        <v>70</v>
      </c>
    </row>
    <row r="7" spans="1:32" ht="15">
      <c r="A7" s="35"/>
      <c r="B7" s="6" t="s">
        <v>12</v>
      </c>
      <c r="C7" s="20">
        <v>70</v>
      </c>
      <c r="D7" s="20"/>
      <c r="E7" s="3"/>
      <c r="F7" s="3"/>
      <c r="G7" s="3"/>
      <c r="H7" s="20">
        <v>2</v>
      </c>
      <c r="I7" s="20"/>
      <c r="J7" s="3">
        <v>2</v>
      </c>
      <c r="K7" s="3">
        <v>2</v>
      </c>
      <c r="L7" s="26"/>
      <c r="M7" s="3"/>
      <c r="N7" s="3"/>
      <c r="O7" s="3">
        <v>3</v>
      </c>
      <c r="P7" s="3">
        <f t="shared" si="0"/>
        <v>57</v>
      </c>
      <c r="Q7" s="3"/>
      <c r="R7" s="26"/>
      <c r="S7" s="20"/>
      <c r="T7" s="3"/>
      <c r="U7" s="20"/>
      <c r="V7" s="3"/>
      <c r="W7" s="3"/>
      <c r="X7" s="20"/>
      <c r="Y7" s="20"/>
      <c r="Z7" s="20">
        <v>2</v>
      </c>
      <c r="AA7" s="20"/>
      <c r="AB7" s="20">
        <v>2</v>
      </c>
      <c r="AC7" s="20"/>
      <c r="AD7" s="20"/>
      <c r="AE7" s="20"/>
      <c r="AF7" s="20">
        <f t="shared" si="1"/>
        <v>70</v>
      </c>
    </row>
    <row r="8" spans="1:32" ht="15">
      <c r="A8" s="35"/>
      <c r="B8" s="4" t="s">
        <v>13</v>
      </c>
      <c r="C8" s="18">
        <v>100</v>
      </c>
      <c r="D8" s="18"/>
      <c r="E8" s="5"/>
      <c r="F8" s="5"/>
      <c r="G8" s="5"/>
      <c r="H8" s="18"/>
      <c r="I8" s="18"/>
      <c r="J8" s="27"/>
      <c r="K8" s="5">
        <v>2</v>
      </c>
      <c r="L8" s="27"/>
      <c r="M8" s="5"/>
      <c r="N8" s="5"/>
      <c r="O8" s="5">
        <v>2</v>
      </c>
      <c r="P8" s="5">
        <f t="shared" si="0"/>
        <v>92</v>
      </c>
      <c r="Q8" s="5"/>
      <c r="R8" s="27"/>
      <c r="S8" s="18"/>
      <c r="T8" s="5"/>
      <c r="U8" s="18"/>
      <c r="V8" s="5"/>
      <c r="W8" s="5"/>
      <c r="X8" s="18"/>
      <c r="Y8" s="18"/>
      <c r="Z8" s="18">
        <v>2</v>
      </c>
      <c r="AA8" s="18"/>
      <c r="AB8" s="18">
        <v>2</v>
      </c>
      <c r="AC8" s="18"/>
      <c r="AD8" s="18"/>
      <c r="AE8" s="18"/>
      <c r="AF8" s="18">
        <f t="shared" si="1"/>
        <v>100</v>
      </c>
    </row>
    <row r="9" spans="1:32" ht="15">
      <c r="A9" s="35"/>
      <c r="B9" s="6" t="s">
        <v>14</v>
      </c>
      <c r="C9" s="20">
        <v>80</v>
      </c>
      <c r="D9" s="20"/>
      <c r="E9" s="3"/>
      <c r="F9" s="3"/>
      <c r="G9" s="3"/>
      <c r="H9" s="20">
        <v>2</v>
      </c>
      <c r="I9" s="20"/>
      <c r="J9" s="3">
        <v>2</v>
      </c>
      <c r="K9" s="3">
        <v>2</v>
      </c>
      <c r="L9" s="26"/>
      <c r="M9" s="3"/>
      <c r="N9" s="3"/>
      <c r="O9" s="3">
        <v>3</v>
      </c>
      <c r="P9" s="3">
        <f t="shared" si="0"/>
        <v>67</v>
      </c>
      <c r="Q9" s="3"/>
      <c r="R9" s="26"/>
      <c r="S9" s="20"/>
      <c r="T9" s="3"/>
      <c r="U9" s="20"/>
      <c r="V9" s="3"/>
      <c r="W9" s="3"/>
      <c r="X9" s="20"/>
      <c r="Y9" s="20"/>
      <c r="Z9" s="20">
        <v>2</v>
      </c>
      <c r="AA9" s="20"/>
      <c r="AB9" s="20">
        <v>2</v>
      </c>
      <c r="AC9" s="20"/>
      <c r="AD9" s="20"/>
      <c r="AE9" s="20"/>
      <c r="AF9" s="20">
        <f t="shared" si="1"/>
        <v>80</v>
      </c>
    </row>
    <row r="10" spans="1:32" ht="15">
      <c r="A10" s="35"/>
      <c r="B10" s="4" t="s">
        <v>15</v>
      </c>
      <c r="C10" s="18">
        <v>80</v>
      </c>
      <c r="D10" s="18"/>
      <c r="E10" s="5"/>
      <c r="F10" s="5"/>
      <c r="G10" s="5"/>
      <c r="H10" s="18">
        <v>2</v>
      </c>
      <c r="I10" s="18"/>
      <c r="J10" s="5">
        <v>2</v>
      </c>
      <c r="K10" s="5">
        <v>4</v>
      </c>
      <c r="L10" s="27"/>
      <c r="M10" s="5"/>
      <c r="N10" s="18"/>
      <c r="O10" s="18">
        <v>4</v>
      </c>
      <c r="P10" s="18">
        <f t="shared" si="0"/>
        <v>61</v>
      </c>
      <c r="Q10" s="18"/>
      <c r="R10" s="27"/>
      <c r="S10" s="18"/>
      <c r="T10" s="18"/>
      <c r="U10" s="18"/>
      <c r="V10" s="18"/>
      <c r="W10" s="18"/>
      <c r="X10" s="18"/>
      <c r="Y10" s="18"/>
      <c r="Z10" s="18">
        <v>3</v>
      </c>
      <c r="AA10" s="18"/>
      <c r="AB10" s="18">
        <v>4</v>
      </c>
      <c r="AC10" s="18"/>
      <c r="AD10" s="18"/>
      <c r="AE10" s="18"/>
      <c r="AF10" s="18">
        <f t="shared" si="1"/>
        <v>80</v>
      </c>
    </row>
    <row r="11" spans="1:32" ht="15">
      <c r="A11" s="34" t="s">
        <v>2</v>
      </c>
      <c r="B11" s="34"/>
      <c r="C11" s="19">
        <f aca="true" t="shared" si="2" ref="C11:AF11">SUM(C4:C10)</f>
        <v>500</v>
      </c>
      <c r="D11" s="19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9">
        <f t="shared" si="2"/>
        <v>10</v>
      </c>
      <c r="I11" s="19">
        <f t="shared" si="2"/>
        <v>0</v>
      </c>
      <c r="J11" s="10">
        <f t="shared" si="2"/>
        <v>10</v>
      </c>
      <c r="K11" s="10">
        <f t="shared" si="2"/>
        <v>12</v>
      </c>
      <c r="L11" s="10">
        <f t="shared" si="2"/>
        <v>0</v>
      </c>
      <c r="M11" s="10">
        <f t="shared" si="2"/>
        <v>0</v>
      </c>
      <c r="N11" s="19">
        <f t="shared" si="2"/>
        <v>0</v>
      </c>
      <c r="O11" s="19">
        <f t="shared" si="2"/>
        <v>18</v>
      </c>
      <c r="P11" s="19">
        <f t="shared" si="2"/>
        <v>423</v>
      </c>
      <c r="Q11" s="19">
        <f t="shared" si="2"/>
        <v>0</v>
      </c>
      <c r="R11" s="19">
        <f t="shared" si="2"/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13</v>
      </c>
      <c r="AA11" s="19">
        <f t="shared" si="2"/>
        <v>0</v>
      </c>
      <c r="AB11" s="19">
        <f t="shared" si="2"/>
        <v>14</v>
      </c>
      <c r="AC11" s="19">
        <f t="shared" si="2"/>
        <v>0</v>
      </c>
      <c r="AD11" s="19">
        <f t="shared" si="2"/>
        <v>0</v>
      </c>
      <c r="AE11" s="19">
        <f t="shared" si="2"/>
        <v>0</v>
      </c>
      <c r="AF11" s="19">
        <f t="shared" si="2"/>
        <v>500</v>
      </c>
    </row>
    <row r="12" spans="1:32" ht="15">
      <c r="A12" s="35" t="s">
        <v>7</v>
      </c>
      <c r="B12" s="7" t="s">
        <v>29</v>
      </c>
      <c r="C12" s="17">
        <v>180</v>
      </c>
      <c r="D12" s="17"/>
      <c r="E12" s="8">
        <v>2</v>
      </c>
      <c r="F12" s="8">
        <v>2</v>
      </c>
      <c r="G12" s="8">
        <v>2</v>
      </c>
      <c r="H12" s="17">
        <v>2</v>
      </c>
      <c r="I12" s="17"/>
      <c r="J12" s="17">
        <v>2</v>
      </c>
      <c r="K12" s="8">
        <v>2</v>
      </c>
      <c r="L12" s="8">
        <v>2</v>
      </c>
      <c r="M12" s="8"/>
      <c r="N12" s="23"/>
      <c r="O12" s="17">
        <v>2</v>
      </c>
      <c r="P12" s="17">
        <f aca="true" t="shared" si="3" ref="P12:P19">C12-D12-E12-F12-G12-H12-I12-J12-K12-L12-M12-N12-O12-Q12-R12-S12-T12-U12-V12-W12-X12-Y12-Z12-AA12-AC12-AB12-AD12-AE12</f>
        <v>135</v>
      </c>
      <c r="Q12" s="17"/>
      <c r="R12" s="17">
        <v>3</v>
      </c>
      <c r="S12" s="17">
        <v>2</v>
      </c>
      <c r="T12" s="17"/>
      <c r="U12" s="17">
        <v>2</v>
      </c>
      <c r="V12" s="17"/>
      <c r="W12" s="17"/>
      <c r="X12" s="17">
        <v>2</v>
      </c>
      <c r="Y12" s="17">
        <v>2</v>
      </c>
      <c r="Z12" s="17">
        <v>2</v>
      </c>
      <c r="AA12" s="17"/>
      <c r="AB12" s="17">
        <v>2</v>
      </c>
      <c r="AC12" s="17">
        <v>2</v>
      </c>
      <c r="AD12" s="17">
        <v>2</v>
      </c>
      <c r="AE12" s="17">
        <v>10</v>
      </c>
      <c r="AF12" s="17">
        <f t="shared" si="1"/>
        <v>180</v>
      </c>
    </row>
    <row r="13" spans="1:32" ht="15">
      <c r="A13" s="36"/>
      <c r="B13" s="6" t="s">
        <v>30</v>
      </c>
      <c r="C13" s="20">
        <v>180</v>
      </c>
      <c r="D13" s="20"/>
      <c r="E13" s="3">
        <v>2</v>
      </c>
      <c r="F13" s="3">
        <v>2</v>
      </c>
      <c r="G13" s="3">
        <v>2</v>
      </c>
      <c r="H13" s="20">
        <v>2</v>
      </c>
      <c r="I13" s="20"/>
      <c r="J13" s="3">
        <v>4</v>
      </c>
      <c r="K13" s="3">
        <v>2</v>
      </c>
      <c r="L13" s="3">
        <v>2</v>
      </c>
      <c r="M13" s="3">
        <v>2</v>
      </c>
      <c r="N13" s="20">
        <v>2</v>
      </c>
      <c r="O13" s="20">
        <v>2</v>
      </c>
      <c r="P13" s="20">
        <f t="shared" si="3"/>
        <v>123</v>
      </c>
      <c r="Q13" s="20"/>
      <c r="R13" s="20">
        <v>3</v>
      </c>
      <c r="S13" s="20">
        <v>2</v>
      </c>
      <c r="T13" s="20">
        <v>2</v>
      </c>
      <c r="U13" s="20">
        <v>2</v>
      </c>
      <c r="V13" s="20"/>
      <c r="W13" s="20">
        <v>2</v>
      </c>
      <c r="X13" s="20">
        <v>2</v>
      </c>
      <c r="Y13" s="20">
        <v>2</v>
      </c>
      <c r="Z13" s="20">
        <v>4</v>
      </c>
      <c r="AA13" s="20"/>
      <c r="AB13" s="20">
        <v>4</v>
      </c>
      <c r="AC13" s="20">
        <v>2</v>
      </c>
      <c r="AD13" s="20"/>
      <c r="AE13" s="20">
        <v>10</v>
      </c>
      <c r="AF13" s="20">
        <f t="shared" si="1"/>
        <v>180</v>
      </c>
    </row>
    <row r="14" spans="1:32" ht="15">
      <c r="A14" s="36"/>
      <c r="B14" s="7" t="s">
        <v>31</v>
      </c>
      <c r="C14" s="17">
        <v>80</v>
      </c>
      <c r="D14" s="17"/>
      <c r="E14" s="8">
        <v>2</v>
      </c>
      <c r="F14" s="8">
        <v>2</v>
      </c>
      <c r="G14" s="8">
        <v>3</v>
      </c>
      <c r="H14" s="17">
        <v>2</v>
      </c>
      <c r="I14" s="17">
        <v>2</v>
      </c>
      <c r="J14" s="8">
        <v>2</v>
      </c>
      <c r="K14" s="8">
        <v>2</v>
      </c>
      <c r="L14" s="8">
        <v>4</v>
      </c>
      <c r="M14" s="8">
        <v>2</v>
      </c>
      <c r="N14" s="17">
        <v>2</v>
      </c>
      <c r="O14" s="17">
        <v>6</v>
      </c>
      <c r="P14" s="17">
        <f t="shared" si="3"/>
        <v>26</v>
      </c>
      <c r="Q14" s="17"/>
      <c r="R14" s="17">
        <v>4</v>
      </c>
      <c r="S14" s="17">
        <v>2</v>
      </c>
      <c r="T14" s="17">
        <v>2</v>
      </c>
      <c r="U14" s="17">
        <v>5</v>
      </c>
      <c r="V14" s="17">
        <v>2</v>
      </c>
      <c r="W14" s="17">
        <v>2</v>
      </c>
      <c r="X14" s="17"/>
      <c r="Y14" s="17">
        <v>2</v>
      </c>
      <c r="Z14" s="17">
        <v>2</v>
      </c>
      <c r="AA14" s="17">
        <v>2</v>
      </c>
      <c r="AB14" s="17">
        <v>2</v>
      </c>
      <c r="AC14" s="17"/>
      <c r="AD14" s="17"/>
      <c r="AE14" s="17"/>
      <c r="AF14" s="17">
        <f t="shared" si="1"/>
        <v>80</v>
      </c>
    </row>
    <row r="15" spans="1:32" ht="15">
      <c r="A15" s="36"/>
      <c r="B15" s="6" t="s">
        <v>32</v>
      </c>
      <c r="C15" s="20">
        <v>80</v>
      </c>
      <c r="D15" s="20"/>
      <c r="E15" s="3">
        <v>2</v>
      </c>
      <c r="F15" s="3">
        <v>2</v>
      </c>
      <c r="G15" s="3">
        <v>3</v>
      </c>
      <c r="H15" s="20">
        <v>2</v>
      </c>
      <c r="I15" s="20"/>
      <c r="J15" s="3">
        <v>2</v>
      </c>
      <c r="K15" s="3"/>
      <c r="L15" s="3">
        <v>4</v>
      </c>
      <c r="M15" s="3">
        <v>2</v>
      </c>
      <c r="N15" s="20">
        <v>2</v>
      </c>
      <c r="O15" s="20">
        <v>6</v>
      </c>
      <c r="P15" s="20">
        <f t="shared" si="3"/>
        <v>30</v>
      </c>
      <c r="Q15" s="20"/>
      <c r="R15" s="20">
        <v>4</v>
      </c>
      <c r="S15" s="20">
        <v>2</v>
      </c>
      <c r="T15" s="20">
        <v>2</v>
      </c>
      <c r="U15" s="20">
        <v>5</v>
      </c>
      <c r="V15" s="20"/>
      <c r="W15" s="20">
        <v>2</v>
      </c>
      <c r="X15" s="20"/>
      <c r="Y15" s="20">
        <v>3</v>
      </c>
      <c r="Z15" s="20">
        <v>3</v>
      </c>
      <c r="AA15" s="20">
        <v>2</v>
      </c>
      <c r="AB15" s="20">
        <v>2</v>
      </c>
      <c r="AC15" s="20"/>
      <c r="AD15" s="20"/>
      <c r="AE15" s="20"/>
      <c r="AF15" s="20">
        <f t="shared" si="1"/>
        <v>80</v>
      </c>
    </row>
    <row r="16" spans="1:32" ht="15">
      <c r="A16" s="36"/>
      <c r="B16" s="7" t="s">
        <v>33</v>
      </c>
      <c r="C16" s="17">
        <v>80</v>
      </c>
      <c r="D16" s="17"/>
      <c r="E16" s="8">
        <v>2</v>
      </c>
      <c r="F16" s="8">
        <v>2</v>
      </c>
      <c r="G16" s="8">
        <v>3</v>
      </c>
      <c r="H16" s="17">
        <v>3</v>
      </c>
      <c r="I16" s="17">
        <v>3</v>
      </c>
      <c r="J16" s="8">
        <v>2</v>
      </c>
      <c r="K16" s="8"/>
      <c r="L16" s="8">
        <v>4</v>
      </c>
      <c r="M16" s="8">
        <v>2</v>
      </c>
      <c r="N16" s="17">
        <v>2</v>
      </c>
      <c r="O16" s="17">
        <v>6</v>
      </c>
      <c r="P16" s="17">
        <f t="shared" si="3"/>
        <v>26</v>
      </c>
      <c r="Q16" s="17"/>
      <c r="R16" s="17">
        <v>4</v>
      </c>
      <c r="S16" s="17">
        <v>2</v>
      </c>
      <c r="T16" s="17">
        <v>2</v>
      </c>
      <c r="U16" s="17">
        <v>5</v>
      </c>
      <c r="V16" s="17"/>
      <c r="W16" s="17">
        <v>2</v>
      </c>
      <c r="X16" s="17"/>
      <c r="Y16" s="17">
        <v>3</v>
      </c>
      <c r="Z16" s="17">
        <v>3</v>
      </c>
      <c r="AA16" s="17">
        <v>2</v>
      </c>
      <c r="AB16" s="17">
        <v>2</v>
      </c>
      <c r="AC16" s="17"/>
      <c r="AD16" s="17"/>
      <c r="AE16" s="17"/>
      <c r="AF16" s="17">
        <f t="shared" si="1"/>
        <v>80</v>
      </c>
    </row>
    <row r="17" spans="1:32" ht="15">
      <c r="A17" s="36"/>
      <c r="B17" s="6" t="s">
        <v>34</v>
      </c>
      <c r="C17" s="20">
        <v>90</v>
      </c>
      <c r="D17" s="20"/>
      <c r="E17" s="3"/>
      <c r="F17" s="3">
        <v>2</v>
      </c>
      <c r="G17" s="3">
        <v>2</v>
      </c>
      <c r="H17" s="20">
        <v>2</v>
      </c>
      <c r="I17" s="20"/>
      <c r="J17" s="3">
        <v>4</v>
      </c>
      <c r="K17" s="3"/>
      <c r="L17" s="3">
        <v>2</v>
      </c>
      <c r="M17" s="3"/>
      <c r="N17" s="20"/>
      <c r="O17" s="20">
        <v>6</v>
      </c>
      <c r="P17" s="20">
        <f t="shared" si="3"/>
        <v>52</v>
      </c>
      <c r="Q17" s="20"/>
      <c r="R17" s="20">
        <v>4</v>
      </c>
      <c r="S17" s="20">
        <v>2</v>
      </c>
      <c r="T17" s="20"/>
      <c r="U17" s="20">
        <v>4</v>
      </c>
      <c r="V17" s="20"/>
      <c r="W17" s="20">
        <v>2</v>
      </c>
      <c r="X17" s="20"/>
      <c r="Y17" s="20">
        <v>2</v>
      </c>
      <c r="Z17" s="20">
        <v>2</v>
      </c>
      <c r="AA17" s="20">
        <v>2</v>
      </c>
      <c r="AB17" s="20">
        <v>2</v>
      </c>
      <c r="AC17" s="20"/>
      <c r="AD17" s="20"/>
      <c r="AE17" s="20"/>
      <c r="AF17" s="20">
        <f t="shared" si="1"/>
        <v>90</v>
      </c>
    </row>
    <row r="18" spans="1:32" ht="15">
      <c r="A18" s="36"/>
      <c r="B18" s="7" t="s">
        <v>35</v>
      </c>
      <c r="C18" s="17">
        <v>90</v>
      </c>
      <c r="D18" s="17"/>
      <c r="E18" s="8">
        <v>2</v>
      </c>
      <c r="F18" s="8">
        <v>2</v>
      </c>
      <c r="G18" s="8">
        <v>2</v>
      </c>
      <c r="H18" s="17">
        <v>2</v>
      </c>
      <c r="I18" s="17"/>
      <c r="J18" s="8">
        <v>2</v>
      </c>
      <c r="K18" s="8">
        <v>2</v>
      </c>
      <c r="L18" s="8">
        <v>4</v>
      </c>
      <c r="M18" s="8">
        <v>2</v>
      </c>
      <c r="N18" s="17">
        <v>2</v>
      </c>
      <c r="O18" s="17">
        <v>6</v>
      </c>
      <c r="P18" s="17">
        <f t="shared" si="3"/>
        <v>39</v>
      </c>
      <c r="Q18" s="17"/>
      <c r="R18" s="17">
        <v>4</v>
      </c>
      <c r="S18" s="17">
        <v>2</v>
      </c>
      <c r="T18" s="17">
        <v>2</v>
      </c>
      <c r="U18" s="17">
        <v>5</v>
      </c>
      <c r="V18" s="17"/>
      <c r="W18" s="17"/>
      <c r="X18" s="17">
        <v>2</v>
      </c>
      <c r="Y18" s="17">
        <v>2</v>
      </c>
      <c r="Z18" s="17">
        <v>2</v>
      </c>
      <c r="AA18" s="17">
        <v>2</v>
      </c>
      <c r="AB18" s="17">
        <v>2</v>
      </c>
      <c r="AC18" s="17">
        <v>2</v>
      </c>
      <c r="AD18" s="17"/>
      <c r="AE18" s="17"/>
      <c r="AF18" s="17">
        <f t="shared" si="1"/>
        <v>90</v>
      </c>
    </row>
    <row r="19" spans="1:32" ht="15">
      <c r="A19" s="36"/>
      <c r="B19" s="6" t="s">
        <v>36</v>
      </c>
      <c r="C19" s="20">
        <v>90</v>
      </c>
      <c r="D19" s="20"/>
      <c r="E19" s="3">
        <v>2</v>
      </c>
      <c r="F19" s="3">
        <v>2</v>
      </c>
      <c r="G19" s="3">
        <v>2</v>
      </c>
      <c r="H19" s="20">
        <v>2</v>
      </c>
      <c r="I19" s="20"/>
      <c r="J19" s="3">
        <v>2</v>
      </c>
      <c r="K19" s="3">
        <v>2</v>
      </c>
      <c r="L19" s="3">
        <v>4</v>
      </c>
      <c r="M19" s="3"/>
      <c r="N19" s="20">
        <v>2</v>
      </c>
      <c r="O19" s="20">
        <v>6</v>
      </c>
      <c r="P19" s="20">
        <f t="shared" si="3"/>
        <v>47</v>
      </c>
      <c r="Q19" s="20"/>
      <c r="R19" s="20">
        <v>4</v>
      </c>
      <c r="S19" s="20"/>
      <c r="T19" s="20"/>
      <c r="U19" s="20">
        <v>5</v>
      </c>
      <c r="V19" s="20">
        <v>2</v>
      </c>
      <c r="W19" s="20">
        <v>2</v>
      </c>
      <c r="X19" s="20"/>
      <c r="Y19" s="20">
        <v>2</v>
      </c>
      <c r="Z19" s="20">
        <v>2</v>
      </c>
      <c r="AA19" s="20"/>
      <c r="AB19" s="20">
        <v>2</v>
      </c>
      <c r="AC19" s="20"/>
      <c r="AD19" s="20"/>
      <c r="AE19" s="20"/>
      <c r="AF19" s="20">
        <f t="shared" si="1"/>
        <v>90</v>
      </c>
    </row>
    <row r="20" spans="1:32" ht="15">
      <c r="A20" s="36"/>
      <c r="B20" s="7" t="s">
        <v>37</v>
      </c>
      <c r="C20" s="17">
        <v>90</v>
      </c>
      <c r="D20" s="17"/>
      <c r="E20" s="8">
        <v>2</v>
      </c>
      <c r="F20" s="8">
        <v>2</v>
      </c>
      <c r="G20" s="8">
        <v>2</v>
      </c>
      <c r="H20" s="17">
        <v>2</v>
      </c>
      <c r="I20" s="17"/>
      <c r="J20" s="8">
        <v>2</v>
      </c>
      <c r="K20" s="8">
        <v>2</v>
      </c>
      <c r="L20" s="8">
        <v>4</v>
      </c>
      <c r="M20" s="8"/>
      <c r="N20" s="17">
        <v>2</v>
      </c>
      <c r="O20" s="17">
        <v>6</v>
      </c>
      <c r="P20" s="17">
        <f aca="true" t="shared" si="4" ref="P20:P27">C20-D20-E20-F20-G20-H20-I20-J20-K20-L20-M20-N20-O20-Q20-R20-S20-T20-U20-V20-W20-X20-Y20-Z20-AA20-AC20-AB20-AD20-AE20</f>
        <v>47</v>
      </c>
      <c r="Q20" s="17"/>
      <c r="R20" s="17">
        <v>4</v>
      </c>
      <c r="S20" s="17"/>
      <c r="T20" s="17"/>
      <c r="U20" s="17">
        <v>5</v>
      </c>
      <c r="V20" s="17">
        <v>2</v>
      </c>
      <c r="W20" s="17">
        <v>2</v>
      </c>
      <c r="X20" s="17"/>
      <c r="Y20" s="17">
        <v>2</v>
      </c>
      <c r="Z20" s="17">
        <v>2</v>
      </c>
      <c r="AA20" s="17"/>
      <c r="AB20" s="17">
        <v>2</v>
      </c>
      <c r="AC20" s="17"/>
      <c r="AD20" s="17"/>
      <c r="AE20" s="17"/>
      <c r="AF20" s="17">
        <f t="shared" si="1"/>
        <v>90</v>
      </c>
    </row>
    <row r="21" spans="1:32" ht="15">
      <c r="A21" s="36"/>
      <c r="B21" s="6" t="s">
        <v>38</v>
      </c>
      <c r="C21" s="20">
        <v>180</v>
      </c>
      <c r="D21" s="20"/>
      <c r="E21" s="3">
        <v>2</v>
      </c>
      <c r="F21" s="3">
        <v>2</v>
      </c>
      <c r="G21" s="3">
        <v>2</v>
      </c>
      <c r="H21" s="20">
        <v>2</v>
      </c>
      <c r="I21" s="20"/>
      <c r="J21" s="3">
        <v>2</v>
      </c>
      <c r="K21" s="3">
        <v>2</v>
      </c>
      <c r="L21" s="3">
        <v>4</v>
      </c>
      <c r="M21" s="3">
        <v>2</v>
      </c>
      <c r="N21" s="20">
        <v>2</v>
      </c>
      <c r="O21" s="20">
        <v>6</v>
      </c>
      <c r="P21" s="20">
        <f t="shared" si="4"/>
        <v>133</v>
      </c>
      <c r="Q21" s="20"/>
      <c r="R21" s="20">
        <v>4</v>
      </c>
      <c r="S21" s="20"/>
      <c r="T21" s="20"/>
      <c r="U21" s="20">
        <v>5</v>
      </c>
      <c r="V21" s="20">
        <v>2</v>
      </c>
      <c r="W21" s="20">
        <v>2</v>
      </c>
      <c r="X21" s="20">
        <v>2</v>
      </c>
      <c r="Y21" s="20">
        <v>2</v>
      </c>
      <c r="Z21" s="20">
        <v>2</v>
      </c>
      <c r="AA21" s="20"/>
      <c r="AB21" s="20">
        <v>2</v>
      </c>
      <c r="AC21" s="20"/>
      <c r="AD21" s="20"/>
      <c r="AE21" s="20"/>
      <c r="AF21" s="20">
        <f t="shared" si="1"/>
        <v>180</v>
      </c>
    </row>
    <row r="22" spans="1:32" ht="15">
      <c r="A22" s="36"/>
      <c r="B22" s="7" t="s">
        <v>39</v>
      </c>
      <c r="C22" s="17">
        <v>180</v>
      </c>
      <c r="D22" s="17">
        <v>2</v>
      </c>
      <c r="E22" s="8">
        <v>2</v>
      </c>
      <c r="F22" s="8">
        <v>2</v>
      </c>
      <c r="G22" s="8">
        <v>3</v>
      </c>
      <c r="H22" s="17">
        <v>2</v>
      </c>
      <c r="I22" s="17"/>
      <c r="J22" s="8">
        <v>2</v>
      </c>
      <c r="K22" s="8">
        <v>2</v>
      </c>
      <c r="L22" s="8">
        <v>4</v>
      </c>
      <c r="M22" s="8">
        <v>2</v>
      </c>
      <c r="N22" s="17">
        <v>2</v>
      </c>
      <c r="O22" s="17">
        <v>6</v>
      </c>
      <c r="P22" s="17">
        <f t="shared" si="4"/>
        <v>130</v>
      </c>
      <c r="Q22" s="17"/>
      <c r="R22" s="17">
        <v>4</v>
      </c>
      <c r="S22" s="17"/>
      <c r="T22" s="17"/>
      <c r="U22" s="17">
        <v>5</v>
      </c>
      <c r="V22" s="17">
        <v>2</v>
      </c>
      <c r="W22" s="17">
        <v>2</v>
      </c>
      <c r="X22" s="17">
        <v>2</v>
      </c>
      <c r="Y22" s="17">
        <v>2</v>
      </c>
      <c r="Z22" s="17">
        <v>2</v>
      </c>
      <c r="AA22" s="17"/>
      <c r="AB22" s="17">
        <v>2</v>
      </c>
      <c r="AC22" s="17"/>
      <c r="AD22" s="17"/>
      <c r="AE22" s="17"/>
      <c r="AF22" s="17">
        <f t="shared" si="1"/>
        <v>180</v>
      </c>
    </row>
    <row r="23" spans="1:32" ht="15">
      <c r="A23" s="36"/>
      <c r="B23" s="6" t="s">
        <v>9</v>
      </c>
      <c r="C23" s="20">
        <v>10</v>
      </c>
      <c r="D23" s="20"/>
      <c r="E23" s="3"/>
      <c r="F23" s="3"/>
      <c r="G23" s="3"/>
      <c r="H23" s="20"/>
      <c r="I23" s="20"/>
      <c r="J23" s="3"/>
      <c r="K23" s="3"/>
      <c r="L23" s="3"/>
      <c r="M23" s="3"/>
      <c r="N23" s="20"/>
      <c r="O23" s="20"/>
      <c r="P23" s="20">
        <f t="shared" si="4"/>
        <v>10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>
        <f t="shared" si="1"/>
        <v>10</v>
      </c>
    </row>
    <row r="24" spans="1:32" ht="15">
      <c r="A24" s="36"/>
      <c r="B24" s="7" t="s">
        <v>40</v>
      </c>
      <c r="C24" s="17">
        <v>50</v>
      </c>
      <c r="D24" s="17"/>
      <c r="E24" s="8"/>
      <c r="F24" s="8">
        <v>2</v>
      </c>
      <c r="G24" s="8">
        <v>2</v>
      </c>
      <c r="H24" s="17">
        <v>2</v>
      </c>
      <c r="I24" s="17"/>
      <c r="J24" s="8">
        <v>2</v>
      </c>
      <c r="K24" s="8">
        <v>2</v>
      </c>
      <c r="L24" s="8">
        <v>2</v>
      </c>
      <c r="M24" s="8">
        <v>2</v>
      </c>
      <c r="N24" s="17"/>
      <c r="O24" s="17">
        <v>4</v>
      </c>
      <c r="P24" s="17">
        <f t="shared" si="4"/>
        <v>22</v>
      </c>
      <c r="Q24" s="17"/>
      <c r="R24" s="17">
        <v>2</v>
      </c>
      <c r="S24" s="17"/>
      <c r="T24" s="17"/>
      <c r="U24" s="17">
        <v>2</v>
      </c>
      <c r="V24" s="17"/>
      <c r="W24" s="17">
        <v>2</v>
      </c>
      <c r="X24" s="17"/>
      <c r="Y24" s="17"/>
      <c r="Z24" s="17">
        <v>2</v>
      </c>
      <c r="AA24" s="17"/>
      <c r="AB24" s="17">
        <v>2</v>
      </c>
      <c r="AC24" s="17"/>
      <c r="AD24" s="17"/>
      <c r="AE24" s="17"/>
      <c r="AF24" s="17">
        <f t="shared" si="1"/>
        <v>50</v>
      </c>
    </row>
    <row r="25" spans="1:32" ht="15">
      <c r="A25" s="36"/>
      <c r="B25" s="6" t="s">
        <v>41</v>
      </c>
      <c r="C25" s="20">
        <v>10</v>
      </c>
      <c r="D25" s="20"/>
      <c r="E25" s="3"/>
      <c r="F25" s="3"/>
      <c r="G25" s="3"/>
      <c r="H25" s="20"/>
      <c r="I25" s="20"/>
      <c r="J25" s="3"/>
      <c r="K25" s="3"/>
      <c r="L25" s="3"/>
      <c r="M25" s="3"/>
      <c r="N25" s="20"/>
      <c r="O25" s="20"/>
      <c r="P25" s="20">
        <f t="shared" si="4"/>
        <v>10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f t="shared" si="1"/>
        <v>10</v>
      </c>
    </row>
    <row r="26" spans="1:32" ht="15">
      <c r="A26" s="36"/>
      <c r="B26" s="7" t="s">
        <v>42</v>
      </c>
      <c r="C26" s="17">
        <v>10</v>
      </c>
      <c r="D26" s="17"/>
      <c r="E26" s="8"/>
      <c r="F26" s="8"/>
      <c r="G26" s="8"/>
      <c r="H26" s="17"/>
      <c r="I26" s="17"/>
      <c r="J26" s="8"/>
      <c r="K26" s="8"/>
      <c r="L26" s="8"/>
      <c r="M26" s="8"/>
      <c r="N26" s="17"/>
      <c r="O26" s="17"/>
      <c r="P26" s="17">
        <f t="shared" si="4"/>
        <v>10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f t="shared" si="1"/>
        <v>10</v>
      </c>
    </row>
    <row r="27" spans="1:32" ht="15">
      <c r="A27" s="36"/>
      <c r="B27" s="6" t="s">
        <v>43</v>
      </c>
      <c r="C27" s="20">
        <v>20</v>
      </c>
      <c r="D27" s="20"/>
      <c r="E27" s="3"/>
      <c r="F27" s="3"/>
      <c r="G27" s="3"/>
      <c r="H27" s="20"/>
      <c r="I27" s="20"/>
      <c r="J27" s="3"/>
      <c r="K27" s="3"/>
      <c r="L27" s="3"/>
      <c r="M27" s="3"/>
      <c r="N27" s="20"/>
      <c r="O27" s="20"/>
      <c r="P27" s="20">
        <f t="shared" si="4"/>
        <v>20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>
        <f t="shared" si="1"/>
        <v>20</v>
      </c>
    </row>
    <row r="28" spans="1:32" s="1" customFormat="1" ht="15">
      <c r="A28" s="34" t="s">
        <v>1</v>
      </c>
      <c r="B28" s="34"/>
      <c r="C28" s="19">
        <f aca="true" t="shared" si="5" ref="C28:AF28">SUM(C12:C27)</f>
        <v>1420</v>
      </c>
      <c r="D28" s="19">
        <f t="shared" si="5"/>
        <v>2</v>
      </c>
      <c r="E28" s="10">
        <f t="shared" si="5"/>
        <v>20</v>
      </c>
      <c r="F28" s="10">
        <f t="shared" si="5"/>
        <v>24</v>
      </c>
      <c r="G28" s="10">
        <f t="shared" si="5"/>
        <v>28</v>
      </c>
      <c r="H28" s="19">
        <f t="shared" si="5"/>
        <v>25</v>
      </c>
      <c r="I28" s="19">
        <f t="shared" si="5"/>
        <v>5</v>
      </c>
      <c r="J28" s="10">
        <f t="shared" si="5"/>
        <v>28</v>
      </c>
      <c r="K28" s="10">
        <f t="shared" si="5"/>
        <v>18</v>
      </c>
      <c r="L28" s="10">
        <f t="shared" si="5"/>
        <v>40</v>
      </c>
      <c r="M28" s="10">
        <f t="shared" si="5"/>
        <v>16</v>
      </c>
      <c r="N28" s="19">
        <f t="shared" si="5"/>
        <v>18</v>
      </c>
      <c r="O28" s="19">
        <f t="shared" si="5"/>
        <v>62</v>
      </c>
      <c r="P28" s="19">
        <f t="shared" si="5"/>
        <v>860</v>
      </c>
      <c r="Q28" s="19">
        <f t="shared" si="5"/>
        <v>0</v>
      </c>
      <c r="R28" s="19">
        <f t="shared" si="5"/>
        <v>44</v>
      </c>
      <c r="S28" s="19">
        <f t="shared" si="5"/>
        <v>14</v>
      </c>
      <c r="T28" s="19">
        <f t="shared" si="5"/>
        <v>10</v>
      </c>
      <c r="U28" s="19">
        <f t="shared" si="5"/>
        <v>50</v>
      </c>
      <c r="V28" s="19">
        <f t="shared" si="5"/>
        <v>10</v>
      </c>
      <c r="W28" s="19">
        <f t="shared" si="5"/>
        <v>20</v>
      </c>
      <c r="X28" s="19">
        <f t="shared" si="5"/>
        <v>10</v>
      </c>
      <c r="Y28" s="19">
        <f t="shared" si="5"/>
        <v>24</v>
      </c>
      <c r="Z28" s="19">
        <f t="shared" si="5"/>
        <v>28</v>
      </c>
      <c r="AA28" s="19">
        <f t="shared" si="5"/>
        <v>10</v>
      </c>
      <c r="AB28" s="19">
        <f t="shared" si="5"/>
        <v>26</v>
      </c>
      <c r="AC28" s="19">
        <f t="shared" si="5"/>
        <v>6</v>
      </c>
      <c r="AD28" s="19">
        <f t="shared" si="5"/>
        <v>2</v>
      </c>
      <c r="AE28" s="19">
        <f t="shared" si="5"/>
        <v>20</v>
      </c>
      <c r="AF28" s="19">
        <f t="shared" si="5"/>
        <v>1420</v>
      </c>
    </row>
    <row r="29" spans="1:32" ht="15">
      <c r="A29" s="35" t="s">
        <v>8</v>
      </c>
      <c r="B29" s="14" t="s">
        <v>44</v>
      </c>
      <c r="C29" s="21">
        <v>80</v>
      </c>
      <c r="D29" s="21"/>
      <c r="E29" s="12"/>
      <c r="F29" s="12">
        <v>4</v>
      </c>
      <c r="G29" s="12">
        <v>5</v>
      </c>
      <c r="H29" s="21"/>
      <c r="I29" s="21"/>
      <c r="J29" s="12"/>
      <c r="K29" s="12"/>
      <c r="L29" s="12">
        <v>10</v>
      </c>
      <c r="M29" s="12">
        <v>7</v>
      </c>
      <c r="N29" s="21">
        <v>5</v>
      </c>
      <c r="O29" s="21">
        <v>10</v>
      </c>
      <c r="P29" s="21">
        <f aca="true" t="shared" si="6" ref="P29:P42">C29-D29-E29-F29-G29-H29-I29-J29-K29-L29-M29-N29-O29-Q29-R29-S29-T29-U29-V29-W29-X29-Y29-Z29-AA29-AC29-AB29-AD29-AE29</f>
        <v>23</v>
      </c>
      <c r="Q29" s="21">
        <v>4</v>
      </c>
      <c r="R29" s="21">
        <v>5</v>
      </c>
      <c r="S29" s="21">
        <v>7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f t="shared" si="1"/>
        <v>80</v>
      </c>
    </row>
    <row r="30" spans="1:32" ht="15">
      <c r="A30" s="35"/>
      <c r="B30" s="15" t="s">
        <v>45</v>
      </c>
      <c r="C30" s="22">
        <v>0</v>
      </c>
      <c r="D30" s="22"/>
      <c r="E30" s="16"/>
      <c r="F30" s="16"/>
      <c r="G30" s="16"/>
      <c r="H30" s="22"/>
      <c r="I30" s="22"/>
      <c r="J30" s="16"/>
      <c r="K30" s="16"/>
      <c r="L30" s="16"/>
      <c r="M30" s="16"/>
      <c r="N30" s="22"/>
      <c r="O30" s="25"/>
      <c r="P30" s="22">
        <f t="shared" si="6"/>
        <v>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>
        <f t="shared" si="1"/>
        <v>0</v>
      </c>
    </row>
    <row r="31" spans="1:32" ht="15">
      <c r="A31" s="36"/>
      <c r="B31" s="14" t="s">
        <v>46</v>
      </c>
      <c r="C31" s="21">
        <v>80</v>
      </c>
      <c r="D31" s="21"/>
      <c r="E31" s="12"/>
      <c r="F31" s="12">
        <v>4</v>
      </c>
      <c r="G31" s="12">
        <v>5</v>
      </c>
      <c r="H31" s="21"/>
      <c r="I31" s="21"/>
      <c r="J31" s="12"/>
      <c r="K31" s="12"/>
      <c r="L31" s="12">
        <v>10</v>
      </c>
      <c r="M31" s="12">
        <v>7</v>
      </c>
      <c r="N31" s="21">
        <v>5</v>
      </c>
      <c r="O31" s="21">
        <v>10</v>
      </c>
      <c r="P31" s="21">
        <f t="shared" si="6"/>
        <v>23</v>
      </c>
      <c r="Q31" s="21">
        <v>4</v>
      </c>
      <c r="R31" s="21">
        <v>5</v>
      </c>
      <c r="S31" s="21">
        <v>7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f t="shared" si="1"/>
        <v>80</v>
      </c>
    </row>
    <row r="32" spans="1:32" ht="15">
      <c r="A32" s="36"/>
      <c r="B32" s="15" t="s">
        <v>47</v>
      </c>
      <c r="C32" s="22">
        <v>0</v>
      </c>
      <c r="D32" s="22"/>
      <c r="E32" s="16"/>
      <c r="F32" s="16"/>
      <c r="G32" s="16"/>
      <c r="H32" s="22"/>
      <c r="I32" s="22"/>
      <c r="J32" s="16"/>
      <c r="K32" s="16"/>
      <c r="L32" s="16"/>
      <c r="M32" s="16"/>
      <c r="N32" s="22"/>
      <c r="O32" s="25"/>
      <c r="P32" s="22">
        <f t="shared" si="6"/>
        <v>0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>
        <f t="shared" si="1"/>
        <v>0</v>
      </c>
    </row>
    <row r="33" spans="1:32" ht="15">
      <c r="A33" s="36"/>
      <c r="B33" s="14" t="s">
        <v>48</v>
      </c>
      <c r="C33" s="21">
        <v>80</v>
      </c>
      <c r="D33" s="21"/>
      <c r="E33" s="12"/>
      <c r="F33" s="12">
        <v>4</v>
      </c>
      <c r="G33" s="12">
        <v>7</v>
      </c>
      <c r="H33" s="21"/>
      <c r="I33" s="21"/>
      <c r="J33" s="12"/>
      <c r="K33" s="12"/>
      <c r="L33" s="12">
        <v>10</v>
      </c>
      <c r="M33" s="12">
        <v>7</v>
      </c>
      <c r="N33" s="21">
        <v>5</v>
      </c>
      <c r="O33" s="21">
        <v>10</v>
      </c>
      <c r="P33" s="21">
        <f t="shared" si="6"/>
        <v>23</v>
      </c>
      <c r="Q33" s="21">
        <v>2</v>
      </c>
      <c r="R33" s="21">
        <v>5</v>
      </c>
      <c r="S33" s="21">
        <v>7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f t="shared" si="1"/>
        <v>80</v>
      </c>
    </row>
    <row r="34" spans="1:32" ht="15">
      <c r="A34" s="36"/>
      <c r="B34" s="15" t="s">
        <v>49</v>
      </c>
      <c r="C34" s="22">
        <v>0</v>
      </c>
      <c r="D34" s="22"/>
      <c r="E34" s="16"/>
      <c r="F34" s="16"/>
      <c r="G34" s="16"/>
      <c r="H34" s="22"/>
      <c r="I34" s="22"/>
      <c r="J34" s="16"/>
      <c r="K34" s="16"/>
      <c r="L34" s="16"/>
      <c r="M34" s="16"/>
      <c r="N34" s="22"/>
      <c r="O34" s="25"/>
      <c r="P34" s="22">
        <f t="shared" si="6"/>
        <v>0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>
        <f t="shared" si="1"/>
        <v>0</v>
      </c>
    </row>
    <row r="35" spans="1:32" ht="15">
      <c r="A35" s="36"/>
      <c r="B35" s="14" t="s">
        <v>50</v>
      </c>
      <c r="C35" s="21">
        <v>108</v>
      </c>
      <c r="D35" s="21"/>
      <c r="E35" s="12"/>
      <c r="F35" s="12"/>
      <c r="G35" s="12"/>
      <c r="H35" s="21"/>
      <c r="I35" s="21">
        <v>10</v>
      </c>
      <c r="J35" s="12"/>
      <c r="K35" s="12"/>
      <c r="L35" s="12"/>
      <c r="M35" s="12"/>
      <c r="N35" s="21"/>
      <c r="O35" s="21"/>
      <c r="P35" s="21">
        <f t="shared" si="6"/>
        <v>10</v>
      </c>
      <c r="Q35" s="21">
        <v>65</v>
      </c>
      <c r="R35" s="21">
        <v>18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5</v>
      </c>
      <c r="AF35" s="21">
        <f t="shared" si="1"/>
        <v>108</v>
      </c>
    </row>
    <row r="36" spans="1:32" ht="15">
      <c r="A36" s="36"/>
      <c r="B36" s="15" t="s">
        <v>51</v>
      </c>
      <c r="C36" s="22">
        <v>32</v>
      </c>
      <c r="D36" s="22"/>
      <c r="E36" s="16"/>
      <c r="F36" s="16"/>
      <c r="G36" s="16"/>
      <c r="H36" s="22"/>
      <c r="I36" s="22">
        <v>5</v>
      </c>
      <c r="J36" s="16"/>
      <c r="K36" s="16"/>
      <c r="L36" s="16"/>
      <c r="M36" s="16"/>
      <c r="N36" s="22"/>
      <c r="O36" s="22"/>
      <c r="P36" s="22">
        <f t="shared" si="6"/>
        <v>0</v>
      </c>
      <c r="Q36" s="22">
        <v>20</v>
      </c>
      <c r="R36" s="22">
        <v>7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>
        <f t="shared" si="1"/>
        <v>32</v>
      </c>
    </row>
    <row r="37" spans="1:32" ht="15">
      <c r="A37" s="36"/>
      <c r="B37" s="14" t="s">
        <v>52</v>
      </c>
      <c r="C37" s="21">
        <v>40</v>
      </c>
      <c r="D37" s="21"/>
      <c r="E37" s="12"/>
      <c r="F37" s="12"/>
      <c r="G37" s="24"/>
      <c r="H37" s="21">
        <v>3</v>
      </c>
      <c r="I37" s="21"/>
      <c r="J37" s="12"/>
      <c r="K37" s="12"/>
      <c r="L37" s="12"/>
      <c r="M37" s="12">
        <v>5</v>
      </c>
      <c r="N37" s="21">
        <v>2</v>
      </c>
      <c r="O37" s="21">
        <v>5</v>
      </c>
      <c r="P37" s="21">
        <f t="shared" si="6"/>
        <v>0</v>
      </c>
      <c r="Q37" s="21"/>
      <c r="R37" s="21"/>
      <c r="S37" s="21">
        <v>5</v>
      </c>
      <c r="T37" s="21">
        <v>5</v>
      </c>
      <c r="U37" s="21">
        <v>15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f t="shared" si="1"/>
        <v>40</v>
      </c>
    </row>
    <row r="38" spans="1:32" ht="15">
      <c r="A38" s="36"/>
      <c r="B38" s="15" t="s">
        <v>53</v>
      </c>
      <c r="C38" s="22">
        <v>0</v>
      </c>
      <c r="D38" s="22"/>
      <c r="E38" s="16"/>
      <c r="F38" s="16"/>
      <c r="G38" s="25"/>
      <c r="H38" s="22"/>
      <c r="I38" s="22"/>
      <c r="J38" s="16"/>
      <c r="K38" s="16"/>
      <c r="L38" s="16"/>
      <c r="M38" s="16"/>
      <c r="N38" s="22"/>
      <c r="O38" s="22"/>
      <c r="P38" s="22">
        <f t="shared" si="6"/>
        <v>0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>
        <f t="shared" si="1"/>
        <v>0</v>
      </c>
    </row>
    <row r="39" spans="1:32" ht="15">
      <c r="A39" s="36"/>
      <c r="B39" s="14" t="s">
        <v>54</v>
      </c>
      <c r="C39" s="21">
        <v>80</v>
      </c>
      <c r="D39" s="21"/>
      <c r="E39" s="12"/>
      <c r="F39" s="12"/>
      <c r="G39" s="24"/>
      <c r="H39" s="21"/>
      <c r="I39" s="21"/>
      <c r="J39" s="12"/>
      <c r="K39" s="12"/>
      <c r="L39" s="12">
        <v>10</v>
      </c>
      <c r="M39" s="12">
        <v>5</v>
      </c>
      <c r="N39" s="21">
        <v>4</v>
      </c>
      <c r="O39" s="21">
        <v>5</v>
      </c>
      <c r="P39" s="21">
        <f t="shared" si="6"/>
        <v>22</v>
      </c>
      <c r="Q39" s="21">
        <v>5</v>
      </c>
      <c r="R39" s="21">
        <v>4</v>
      </c>
      <c r="S39" s="21">
        <v>5</v>
      </c>
      <c r="T39" s="24"/>
      <c r="U39" s="21">
        <v>20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>
        <f t="shared" si="1"/>
        <v>80</v>
      </c>
    </row>
    <row r="40" spans="1:32" ht="15">
      <c r="A40" s="36"/>
      <c r="B40" s="15" t="s">
        <v>55</v>
      </c>
      <c r="C40" s="22">
        <v>0</v>
      </c>
      <c r="D40" s="22"/>
      <c r="E40" s="16"/>
      <c r="F40" s="16"/>
      <c r="G40" s="25"/>
      <c r="H40" s="22"/>
      <c r="I40" s="22"/>
      <c r="J40" s="16"/>
      <c r="K40" s="16"/>
      <c r="L40" s="16"/>
      <c r="M40" s="16"/>
      <c r="N40" s="22"/>
      <c r="O40" s="22"/>
      <c r="P40" s="22">
        <f t="shared" si="6"/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>
        <f t="shared" si="1"/>
        <v>0</v>
      </c>
    </row>
    <row r="41" spans="1:32" ht="15">
      <c r="A41" s="36"/>
      <c r="B41" s="14" t="s">
        <v>56</v>
      </c>
      <c r="C41" s="21">
        <v>68</v>
      </c>
      <c r="D41" s="21"/>
      <c r="E41" s="12"/>
      <c r="F41" s="12"/>
      <c r="G41" s="24"/>
      <c r="H41" s="21">
        <v>2</v>
      </c>
      <c r="I41" s="21">
        <v>6</v>
      </c>
      <c r="J41" s="21">
        <v>2</v>
      </c>
      <c r="K41" s="12"/>
      <c r="L41" s="12"/>
      <c r="M41" s="24"/>
      <c r="N41" s="21">
        <v>4</v>
      </c>
      <c r="O41" s="24"/>
      <c r="P41" s="21">
        <f t="shared" si="6"/>
        <v>15</v>
      </c>
      <c r="Q41" s="21">
        <v>12</v>
      </c>
      <c r="R41" s="21">
        <v>2</v>
      </c>
      <c r="S41" s="21">
        <v>5</v>
      </c>
      <c r="T41" s="21">
        <v>5</v>
      </c>
      <c r="U41" s="21">
        <v>15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>
        <f t="shared" si="1"/>
        <v>68</v>
      </c>
    </row>
    <row r="42" spans="1:32" ht="15">
      <c r="A42" s="36"/>
      <c r="B42" s="15" t="s">
        <v>57</v>
      </c>
      <c r="C42" s="22">
        <v>12</v>
      </c>
      <c r="D42" s="22"/>
      <c r="E42" s="16"/>
      <c r="F42" s="16"/>
      <c r="G42" s="16"/>
      <c r="H42" s="22"/>
      <c r="I42" s="22">
        <v>4</v>
      </c>
      <c r="J42" s="16"/>
      <c r="K42" s="16"/>
      <c r="L42" s="16"/>
      <c r="M42" s="16"/>
      <c r="N42" s="16"/>
      <c r="O42" s="16"/>
      <c r="P42" s="16">
        <f t="shared" si="6"/>
        <v>0</v>
      </c>
      <c r="Q42" s="16">
        <v>8</v>
      </c>
      <c r="R42" s="16"/>
      <c r="S42" s="22"/>
      <c r="T42" s="16"/>
      <c r="U42" s="22"/>
      <c r="V42" s="16"/>
      <c r="W42" s="16"/>
      <c r="X42" s="22"/>
      <c r="Y42" s="22"/>
      <c r="Z42" s="22"/>
      <c r="AA42" s="22"/>
      <c r="AB42" s="22"/>
      <c r="AC42" s="22"/>
      <c r="AD42" s="22"/>
      <c r="AE42" s="22"/>
      <c r="AF42" s="22">
        <f t="shared" si="1"/>
        <v>12</v>
      </c>
    </row>
    <row r="43" spans="1:32" ht="15">
      <c r="A43" s="34" t="s">
        <v>3</v>
      </c>
      <c r="B43" s="34"/>
      <c r="C43" s="19">
        <f aca="true" t="shared" si="7" ref="C43:AF43">SUM(C29:C42)</f>
        <v>580</v>
      </c>
      <c r="D43" s="19">
        <f t="shared" si="7"/>
        <v>0</v>
      </c>
      <c r="E43" s="10">
        <f t="shared" si="7"/>
        <v>0</v>
      </c>
      <c r="F43" s="10">
        <f t="shared" si="7"/>
        <v>12</v>
      </c>
      <c r="G43" s="10">
        <f t="shared" si="7"/>
        <v>17</v>
      </c>
      <c r="H43" s="19">
        <f t="shared" si="7"/>
        <v>5</v>
      </c>
      <c r="I43" s="19">
        <f t="shared" si="7"/>
        <v>25</v>
      </c>
      <c r="J43" s="10">
        <f t="shared" si="7"/>
        <v>2</v>
      </c>
      <c r="K43" s="10">
        <f t="shared" si="7"/>
        <v>0</v>
      </c>
      <c r="L43" s="10">
        <f t="shared" si="7"/>
        <v>40</v>
      </c>
      <c r="M43" s="10">
        <f t="shared" si="7"/>
        <v>31</v>
      </c>
      <c r="N43" s="10">
        <f t="shared" si="7"/>
        <v>25</v>
      </c>
      <c r="O43" s="10">
        <f t="shared" si="7"/>
        <v>40</v>
      </c>
      <c r="P43" s="10">
        <f t="shared" si="7"/>
        <v>116</v>
      </c>
      <c r="Q43" s="10">
        <f t="shared" si="7"/>
        <v>120</v>
      </c>
      <c r="R43" s="10">
        <f t="shared" si="7"/>
        <v>46</v>
      </c>
      <c r="S43" s="19">
        <f t="shared" si="7"/>
        <v>36</v>
      </c>
      <c r="T43" s="10">
        <f t="shared" si="7"/>
        <v>10</v>
      </c>
      <c r="U43" s="19">
        <f t="shared" si="7"/>
        <v>50</v>
      </c>
      <c r="V43" s="10">
        <f t="shared" si="7"/>
        <v>0</v>
      </c>
      <c r="W43" s="10">
        <f t="shared" si="7"/>
        <v>0</v>
      </c>
      <c r="X43" s="19">
        <f t="shared" si="7"/>
        <v>0</v>
      </c>
      <c r="Y43" s="19">
        <f t="shared" si="7"/>
        <v>0</v>
      </c>
      <c r="Z43" s="19">
        <f t="shared" si="7"/>
        <v>0</v>
      </c>
      <c r="AA43" s="19">
        <f t="shared" si="7"/>
        <v>0</v>
      </c>
      <c r="AB43" s="19">
        <f t="shared" si="7"/>
        <v>0</v>
      </c>
      <c r="AC43" s="19">
        <f t="shared" si="7"/>
        <v>0</v>
      </c>
      <c r="AD43" s="19">
        <f t="shared" si="7"/>
        <v>0</v>
      </c>
      <c r="AE43" s="19">
        <f t="shared" si="7"/>
        <v>5</v>
      </c>
      <c r="AF43" s="19">
        <f t="shared" si="7"/>
        <v>580</v>
      </c>
    </row>
    <row r="44" spans="1:32" ht="15">
      <c r="A44" s="37" t="s">
        <v>5</v>
      </c>
      <c r="B44" s="37"/>
      <c r="C44" s="30">
        <f aca="true" t="shared" si="8" ref="C44:AE44">C11+C28+C43</f>
        <v>2500</v>
      </c>
      <c r="D44" s="30">
        <f t="shared" si="8"/>
        <v>2</v>
      </c>
      <c r="E44" s="13">
        <f t="shared" si="8"/>
        <v>20</v>
      </c>
      <c r="F44" s="13">
        <f t="shared" si="8"/>
        <v>36</v>
      </c>
      <c r="G44" s="13">
        <f t="shared" si="8"/>
        <v>45</v>
      </c>
      <c r="H44" s="30">
        <f t="shared" si="8"/>
        <v>40</v>
      </c>
      <c r="I44" s="30">
        <f t="shared" si="8"/>
        <v>30</v>
      </c>
      <c r="J44" s="13">
        <f t="shared" si="8"/>
        <v>40</v>
      </c>
      <c r="K44" s="13">
        <f t="shared" si="8"/>
        <v>30</v>
      </c>
      <c r="L44" s="13">
        <f t="shared" si="8"/>
        <v>80</v>
      </c>
      <c r="M44" s="13">
        <f t="shared" si="8"/>
        <v>47</v>
      </c>
      <c r="N44" s="13">
        <f t="shared" si="8"/>
        <v>43</v>
      </c>
      <c r="O44" s="13">
        <f t="shared" si="8"/>
        <v>120</v>
      </c>
      <c r="P44" s="13">
        <f t="shared" si="8"/>
        <v>1399</v>
      </c>
      <c r="Q44" s="13">
        <f t="shared" si="8"/>
        <v>120</v>
      </c>
      <c r="R44" s="13">
        <f t="shared" si="8"/>
        <v>90</v>
      </c>
      <c r="S44" s="30">
        <f t="shared" si="8"/>
        <v>50</v>
      </c>
      <c r="T44" s="13">
        <f t="shared" si="8"/>
        <v>20</v>
      </c>
      <c r="U44" s="30">
        <f t="shared" si="8"/>
        <v>100</v>
      </c>
      <c r="V44" s="13">
        <f t="shared" si="8"/>
        <v>10</v>
      </c>
      <c r="W44" s="13">
        <f t="shared" si="8"/>
        <v>20</v>
      </c>
      <c r="X44" s="30">
        <f t="shared" si="8"/>
        <v>10</v>
      </c>
      <c r="Y44" s="30">
        <f t="shared" si="8"/>
        <v>24</v>
      </c>
      <c r="Z44" s="30">
        <f t="shared" si="8"/>
        <v>41</v>
      </c>
      <c r="AA44" s="30">
        <f t="shared" si="8"/>
        <v>10</v>
      </c>
      <c r="AB44" s="30">
        <f t="shared" si="8"/>
        <v>40</v>
      </c>
      <c r="AC44" s="30">
        <f t="shared" si="8"/>
        <v>6</v>
      </c>
      <c r="AD44" s="30">
        <f t="shared" si="8"/>
        <v>2</v>
      </c>
      <c r="AE44" s="30">
        <f t="shared" si="8"/>
        <v>25</v>
      </c>
      <c r="AF44" s="30">
        <f t="shared" si="1"/>
        <v>2500</v>
      </c>
    </row>
    <row r="45" spans="1:32" ht="39" customHeight="1">
      <c r="A45" s="44" t="s">
        <v>77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</row>
    <row r="46" spans="1:32" ht="14.25">
      <c r="A46" s="40"/>
      <c r="B46" s="40" t="s">
        <v>58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</sheetData>
  <sheetProtection/>
  <mergeCells count="11">
    <mergeCell ref="A1:AF1"/>
    <mergeCell ref="A11:B11"/>
    <mergeCell ref="A12:A27"/>
    <mergeCell ref="A3:B3"/>
    <mergeCell ref="A4:A10"/>
    <mergeCell ref="A28:B28"/>
    <mergeCell ref="A29:A42"/>
    <mergeCell ref="A43:B43"/>
    <mergeCell ref="A44:B44"/>
    <mergeCell ref="A45:AF45"/>
    <mergeCell ref="A46:AF46"/>
  </mergeCells>
  <printOptions/>
  <pageMargins left="0.28" right="0.2" top="0.2" bottom="0.2" header="0.17" footer="0.18"/>
  <pageSetup horizontalDpi="600" verticalDpi="600" orientation="landscape" paperSize="9" r:id="rId1"/>
  <ignoredErrors>
    <ignoredError sqref="C11:D11 E11:O11 Q11:AE11" formulaRange="1"/>
    <ignoredError sqref="P28 AF4 AF11 AF28 AF43" formula="1"/>
    <ignoredError sqref="P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2017-04-21T08:07:13Z</cp:lastPrinted>
  <dcterms:created xsi:type="dcterms:W3CDTF">2009-04-17T00:33:35Z</dcterms:created>
  <dcterms:modified xsi:type="dcterms:W3CDTF">2019-06-03T01:21:00Z</dcterms:modified>
  <cp:category/>
  <cp:version/>
  <cp:contentType/>
  <cp:contentStatus/>
</cp:coreProperties>
</file>